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7" name="ID_5153FA4497F740FE8F64BB2917DABE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075930" y="4368165"/>
          <a:ext cx="1666875" cy="22669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5" name="ID_0490CF1EAE9E4FBBBF4348A07F918987"/>
        <xdr:cNvPicPr>
          <a:picLocks noChangeAspect="1"/>
        </xdr:cNvPicPr>
      </xdr:nvPicPr>
      <xdr:blipFill>
        <a:blip r:embed="rId2"/>
        <a:srcRect l="-144" t="11639" r="-7018" b="7723"/>
        <a:stretch>
          <a:fillRect/>
        </a:stretch>
      </xdr:blipFill>
      <xdr:spPr>
        <a:xfrm>
          <a:off x="8075930" y="3174365"/>
          <a:ext cx="1813560" cy="16859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" name="ID_E088C6438A6B4AE1808260AD41F9EC9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8075930" y="774065"/>
          <a:ext cx="2114550" cy="122174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8" name="ID_DCE6FA1E4AF8446B9BCA42DDFABD334E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8075930" y="6819265"/>
          <a:ext cx="1885950" cy="108521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4" name="ID_8CBB569DBB7942F29EAA95B8DE6023B3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8075930" y="18109565"/>
          <a:ext cx="1994535" cy="192278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3" name="ID_E788AF396EEF41B1A024765FF9FE1B31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8075930" y="16991965"/>
          <a:ext cx="1757680" cy="180721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1" name="ID_513C9593D8B54892A6568C87ECCA342B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8075930" y="13601065"/>
          <a:ext cx="1842770" cy="121158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0" name="ID_9EFDF4C519D646829767FC8D96CD0193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8075930" y="10857865"/>
          <a:ext cx="1999615" cy="156781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9" name="ID_826F426FCF0A4294A2CD314C97DC50E6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8075930" y="9740265"/>
          <a:ext cx="1857375" cy="9271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8" name="ID_538C4480A4F64DCF87B4502FCDEA6026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8075930" y="23672165"/>
          <a:ext cx="1812925" cy="132270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7" name="ID_D97C09AA7047422BA2D37B8742E1EF41"/>
        <xdr:cNvPicPr>
          <a:picLocks noChangeAspect="1"/>
        </xdr:cNvPicPr>
      </xdr:nvPicPr>
      <xdr:blipFill>
        <a:blip r:embed="rId11"/>
        <a:srcRect r="2296" b="5651"/>
        <a:stretch>
          <a:fillRect/>
        </a:stretch>
      </xdr:blipFill>
      <xdr:spPr>
        <a:xfrm>
          <a:off x="8075930" y="21551265"/>
          <a:ext cx="1945640" cy="19081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6" name="ID_22AC3653E3324160B39A200DD3E82B69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8075930" y="20395565"/>
          <a:ext cx="1919605" cy="19621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5" name="ID_01D753099B5040BDABE97669EF1160DF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 flipH="1">
          <a:off x="8075930" y="19252565"/>
          <a:ext cx="1669415" cy="2108835"/>
        </a:xfrm>
        <a:prstGeom prst="rect">
          <a:avLst/>
        </a:prstGeom>
        <a:noFill/>
        <a:ln w="9525">
          <a:noFill/>
        </a:ln>
      </xdr:spPr>
    </xdr:pic>
  </etc:cellImage>
</etc:cellImages>
</file>

<file path=xl/sharedStrings.xml><?xml version="1.0" encoding="utf-8"?>
<sst xmlns="http://schemas.openxmlformats.org/spreadsheetml/2006/main" count="60" uniqueCount="47">
  <si>
    <t>办公家具需求统计单</t>
  </si>
  <si>
    <t>序号</t>
  </si>
  <si>
    <t>名称</t>
  </si>
  <si>
    <t>规格型号</t>
  </si>
  <si>
    <t>单位</t>
  </si>
  <si>
    <t>数量</t>
  </si>
  <si>
    <t>材质说明</t>
  </si>
  <si>
    <t>参考图片</t>
  </si>
  <si>
    <t>1.8米办公桌</t>
  </si>
  <si>
    <t>1800*900*760</t>
  </si>
  <si>
    <t>张</t>
  </si>
  <si>
    <t>1、基材：采用E1级中密度纤维板，经过防虫、防腐等化学处理，持久不变形，含水率≤10%，密度≥0.70g/cm³，吸水厚度膨胀率≤4.5%，表面结合强度≥2.0MPa，甲醛释放量≤0.02mg/m³；符合GB/T 11718-2009《中密度纤维板》，GB18580-2017《室内装饰装修材料人造板及其制品中甲醛释放限量》标准。
2、饰面：表面采用≥0.5mm厚木皮饰面，木皮宽度≥200mm，含水率≤10%，甲醛释放量≤0.2mg/L；符合GB18584-2001 《室内装饰装修材料木家具中有害物质限量》符合GB/T 3324-2017《木家具通用技术条件》
3、面漆：采用优质油漆，挥发性有机化合物（VOC）含量≤200g/L，苯含量未检出，甲苯、二甲苯、乙苯含量总和未检出；符合GB18581-2009《室内装饰装修材料溶剂型木器涂料中有害物质限量》标准。
4、底漆：采用优质油漆，挥发性有机化合物（VOC）含量≤200g/L，苯含量未检出，甲苯、二甲苯、乙苯含量总和未检出；符合GB18581-2009《室内装饰装修材料溶剂型木器涂料中有害物质限量》标准。
5、胶粘剂：采用优质白乳胶，游离甲醛含量≤0.10g/kg，符合GB18583-2008《室内装饰装修材料  胶粘剂总有害物质限量》标准。</t>
  </si>
  <si>
    <t>办公椅</t>
  </si>
  <si>
    <t>675*790*1120</t>
  </si>
  <si>
    <t>把</t>
  </si>
  <si>
    <t>1、饰面：采用优质西皮，厚度1.1mm，皮革面料的干摩擦牢度≥4级，皮革涂层粘着牢度≥3.0N/10mm，可分解芳香胺未检出，皮革PH值4.0～6.0；经液氨多道浸色及防潮、防腐等工艺处理。选用多层强力拉筋包背，直接包面，沉稳舒适。
2、海绵：采用高密度定型海绵，座面表观密度≥40kg/m³，回弹性能≥43%，压缩永久变形≤4%；理化性能符合国家现行标准。
3、脚架为全实木橡木，硬度高，密度大，承受力强，选材无结疤，腐朽等现象。</t>
  </si>
  <si>
    <t>三门书柜</t>
  </si>
  <si>
    <t>1400*420*2000</t>
  </si>
  <si>
    <t>组</t>
  </si>
  <si>
    <t>1、基材：采用E1级中密度纤维板，经过防虫、防腐等化学处理，持久不变形，含水率≤10%，密度≥0.70g/cm³，吸水厚度膨胀率≤4.5%，表面结合强度≥2.0MPa，甲醛释放量≤0.02mg/m³；符合GB/T 11718-2009《中密度纤维板》，GB 18580-2017《室内装饰装修材料人造板及其制品中甲醛释放限量》标准。
2、饰面：表面采用≥0.5mm厚木皮饰面，木皮宽度≥200mm，含水率≤10%，甲醛释放量≤0.2mg/L；符合GB18584-2001 《室内装饰装修材料木家具中有害物质限量》符合GB/T 3324-2017《木家具通用技术条件》。
3、面漆：采用优质油漆，挥发性有机化合物（VOC）含量≤200g/L，苯含量未检出，甲苯、二甲苯、乙苯含量总和未检出；符合GB18581-2009《室内装饰装修材料溶剂型木器涂料中有害物质限量》标准。
4、底漆：采用优质油漆，挥发性有机化合物（VOC）含量≤200g/L，苯含量未检出，甲苯、二甲苯、乙苯含量总和未检出；符合GB18581-2009《室内装饰装修材料溶剂型木器涂料中有害物质限量》标准。
5、胶粘剂：采用优质白乳胶，游离甲醛含量≤0.10g/kg，符合GB18583-2008《室内装饰装修材料  胶粘剂总有害物质限量》标准。</t>
  </si>
  <si>
    <t>三人沙发</t>
  </si>
  <si>
    <t>2100*900*900</t>
  </si>
  <si>
    <t>个</t>
  </si>
  <si>
    <t>1、框架为全实木橡木,硬度高，密度大，承受力强，选材无结疤，腐朽等现象；
2、座面与靠背基材：采用E1级中密度纤维板，经过防虫、防腐等化学处理，持久不变形，含水率≤10%，密度≥0.70g/cm³，吸水厚度膨胀率≤4.5%，表面结合强度≥2.0MPa，甲醛释放量≤0.02mg/m³；符合GB/T 11718-2009《中密度纤维板》，GB 18580-2017《室内装饰装修材料人造板及其制品中甲醛释放限量》标准。
3、表面做软包扪优质环保皮；采用优质西皮，厚度1.1mm，皮革面料的干摩擦牢度≥4级，皮革涂层粘着牢度≥3.0N/10mm，可分解芳香胺未检出，皮革PH值4.0～6.0；经液氨多道浸色及防潮、防腐等工艺处理。选用多层强力拉筋包背，具有回力好，经久耐用的优点，用进口的高速衣车及粗线车制皮套，直接包面，沉稳舒适。
4、海绵：采用高密度定型海绵，座面表观密度≥40kg/m³，回弹性能≥43%，压缩永久变形≤4%；理化性能符合国家现行标准。
5、面漆：采用优质水性面漆，挥发性有机化合物（VOC）含量≤230g/L，苯系物含量（苯、甲苯、乙苯和二甲苯总和）未检出，乙二醇醚及其酯类含量未检出，游离甲醛含量≤10mg/kg  符合GB 24410-2009《室内装饰装修材料水性木器涂料总有害物质限量》标准。
6、底漆：采用优质水性底漆，挥发性有机化合物（VOC）含量≤230g/L，苯系物含量（苯、甲苯、乙苯和二甲苯总和）未检出，乙二醇醚及其酯类含量未检出，游离甲醛含量≤10mg/kg  符合GB 24410-2009《室内装饰装修材料水性木器涂料总有害物质限量》标准。</t>
  </si>
  <si>
    <t>1.2米茶几</t>
  </si>
  <si>
    <t>1200*600*500</t>
  </si>
  <si>
    <t>1、油漆班台AAA级0.6mm厚胡桃木皮贴面，符合国家E1环保要求的中密度纤维板,经防电、防虫、防腐等处理，析材硬度强，永不变形，通过国家钉力测试标准。
2、油漆：漆面为高级哑光聚酯漆，进口PE底漆等，硬度、厚度、耐磨度、耐酸度、耐湿度达到特级标准。油漆饰面采用八遍打磨工艺（5遍底漆，3遍面漆），手感好。
3、五金配件：采用优质五金配件，锁具采用整块铜料车铣成型，弹珠设计。
4、胶水：采用绿色环保胶水。</t>
  </si>
  <si>
    <t>茶水柜</t>
  </si>
  <si>
    <t>1200*400*800</t>
  </si>
  <si>
    <t>1、基材：E1级中密度纤维板，经过防虫、防腐等化学处理，持久不变形，含水率≤10%，密度≥0.70g/cm³，吸水厚度膨胀率≤4.5%，表面结合强度≥2.0MPa，甲醛释放量≤0.02mg/m³；符合GB/T 11718-2009《中密度纤维板》，GB 18580-2017《室内装饰装修材料人造板及其制品中甲醛释放限量》标准。
2、饰面：表面采用≥0.5mm厚木皮饰面，木皮宽度≥200mm，含水率≤10%，甲醛释放量≤0.2mg/L；符合GB18584-2001 《室内装饰装修材料木家具中有害物质限量》符合GB/T 3324-2017《木家具通用技术条件》
3、面漆：采用优质油漆，挥发性有机化合物（VOC）含量≤200g/L，苯含量未检出，甲苯、二甲苯、乙苯含量总和未检出；符合GB18581-2009《室内装饰装修材料溶剂型木器涂料中有害物质限量》标准。
4、底漆：采用优质油漆，挥发性有机化合物（VOC）含量≤200g/L，苯含量未检出，甲苯、二甲苯、乙苯含量总和未检出；符合GB18581-2009《室内装饰装修材料溶剂型木器涂料中有害物质限量》标准。
5、胶粘剂：采用优质白乳胶，游离甲醛含量≤0.10g/kg，符合GB18583-2008《室内装饰装修材料  胶粘剂总有害物质限量》标准。
6、五金配件：采用一线品牌导轨、铰链、锁等优质五金配件，金属表面耐腐蚀，乙酸盐雾检测（连续喷雾150小时），镀层对基体的保护等级≥10级；</t>
  </si>
  <si>
    <t>工位办公桌</t>
  </si>
  <si>
    <t>1400*1400*1100</t>
  </si>
  <si>
    <t>位</t>
  </si>
  <si>
    <t>1、基材：板材均为优质品牌三聚氰胺板或同等级饰面刨花板，经过防虫、防腐等化学处理，持久不变形，静曲强度：≥29Mpa，弹性模量：≥3000Mpa，内结合强度：≥0.43Mpa，24h吸水厚度膨胀率≤4.6%，含水率≤8.5%，表面胶合结合强度≥2.0MPa，甲醛释放量≤0.02mg/m³；表面耐磨，磨耗值≤60mg/100r，表面耐香烟灼烧，达到4级或以上，表面耐干热，达到4级或以上，；符合GB 18580-2017《室内装饰装修材料人造板及其制品中甲醛释放限量》GB/T 15102-2017《浸渍胶膜纸饰面纤维板和刨花板》标准。
2.PVC封边条：选用优质PVC封边条，耐开裂性（耐龟裂性）≥2级，耐光色牢度（灰色样卡）≥4级，甲醛释放量：≤0.2mg/L；符合QB/T 4463-2013 《家具用封边条技术要求》标准。
3、五金配件：采用“海蒂诗”或同等级轨道，乙酸盐雾检测（连续喷雾150小时）≥9级；采用“BMB”或同等级锁具通过乙酸盐雾检测（连续喷雾150小时）≥9级；采用“海蒂诗”或同等级门铰，乙酸盐雾检测（连续喷雾150小时）≥9级；以上五金配件均符合QB/T 3827-1999《轻工产品金属镀层和化学处理层的耐磨腐蚀试验方法 乙酸盐雾试验（ASS）法》，QB/T 3832-1999 《轻工产品金属镀层腐蚀实验结果的评价》。</t>
  </si>
  <si>
    <t>文件柜
（不带更衣）</t>
  </si>
  <si>
    <t>1800*850*390
（板材厚度0.8mm)</t>
  </si>
  <si>
    <t>1、钢板:选用优质钢板，镀层本身的耐腐蚀等级&gt;9级，镀层对基体的保护等级&gt;9级，符合0B/T 3827-1999《轻工产品金属镀层和化学处理层的耐腐蚀试验方法乙酸盐雾试验(ASS)法》QB/T 3832-1999《轻工产品金属镀层腐蚀试验结果的评价》。
2、拉手:采用优质品牌，镀层本身的耐腐蚀等级&gt;9级，镀层对基体的保护等级&gt;9级，符合QB/T3827-1999《轻工产品金属镀层和化学处理层的耐腐蚀试验方法 乙酸盐雾试验(ASS)法》0B/T3832-1999《轻工产品金属镀层腐蚀试验结果的评价》。</t>
  </si>
  <si>
    <t>文件柜
（带更衣）</t>
  </si>
  <si>
    <t>1800*970*420
（板材厚度0.8mm)</t>
  </si>
  <si>
    <t>设备柜</t>
  </si>
  <si>
    <t>影音资料柜</t>
  </si>
  <si>
    <t>单抽屉斗柜</t>
  </si>
  <si>
    <t>370*34*590</t>
  </si>
  <si>
    <t>1、基材：板材均为优质三聚氰胺板或同等级饰面刨花板，经过防虫、防腐等化学处理，持久不变形，静曲强度：≥29Mpa，弹性模量：≥3000Mpa，内结合强度：≥0.43Mpa，24h吸水厚度膨胀率≤4.6%，含水率≤8.5%，表面胶合结合强度≥2.0MPa，甲醛释放量≤0.02mg/m³；表面耐磨，磨耗值≤60mg/100r，表面耐香烟灼烧，达到4级或以上，表面耐干热，达到4级或以上，；符合GB 18580-2017《室内装饰装修材料人造板及其制品中甲醛释放限量》GB/T 15102-2017《浸渍胶膜纸饰面纤维板和刨花板》标准。
2.PVC封边条：选用优质PVC封边条，耐开裂性（耐龟裂性）≥2级，耐光色牢度（灰色样卡）≥4级，甲醛释放量：≤0.2mg/L；符合QB/T 4463-2013 《家具用封边条技术要求》标准。
3、五金配件：采用一线品牌轨道，乙酸盐雾检测（连续喷雾150小时）≥9级；采用一线品牌锁具通过乙酸盐雾检测（连续喷雾150小时）≥9级；采用一线品牌门铰，乙酸盐雾检测（连续喷雾150小时）≥9级；以上五金配件均符合QB/T 3827-1999《轻工产品金属镀层和化学处理层的耐磨腐蚀试验方法 乙酸盐雾试验（ASS）法》，QB/T 3832-1999 《轻工产品金属镀层腐蚀实验结果的评价》。</t>
  </si>
  <si>
    <t>会议桌</t>
  </si>
  <si>
    <t>3300*1500*760</t>
  </si>
  <si>
    <t>1、基材：采用E1级中密度纤维板，经过防虫、防腐等化学处理，持久不变形，含水率≤10%，密度≥0.70g/cm³，吸水厚度膨胀率≤4.5%，表面结合强度≥2.0MPa，甲醛释放量≤0.02mg/m³；符合GB/T 11718-2009《中密度纤维板》，GB 18580-2017《室内装饰装修材料人造板及其制品中甲醛释放限量》标准。
2、饰面：表面采用≥0.5mm厚木皮饰面，木皮宽度≥200mm，含水率≤10%，甲醛释放量≤0.2mg/L；符合GB18584-2001《室内装饰装修材料木家具中有害物质限量》符合GB/T 3324-2017《木家具通用技术条件》
3、面漆：采用优质油漆，挥发性有机化合物（VOC）含量≤200g/L，苯含量未检出，甲苯、二甲苯、乙苯含量总和未检出；符合GB18581-2009《室内装饰装修材料溶剂型木器涂料中有害物质限量》标准。
4、底漆：采用优质油漆，挥发性有机化合物（VOC）含量≤200g/L，苯含量未检出，甲苯、二甲苯、乙苯含量总和未检出；符合GB18581-2009《室内装饰装修材料溶剂型木器涂料中有害物质限量》标准。
5、胶粘剂：采用优质白乳胶，游离甲醛含量≤0.10g/kg，符合GB18583-2008《室内装饰装修材料  胶粘剂总有害物质限量》标准。
6、五金配件：采用一线品牌导轨、铰链、锁等优质五金配件，金属表面耐腐蚀，乙酸盐雾检测（连续喷雾150小时），镀层对基体的保护等级≥10级；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</si>
</sst>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2"/>
      <color indexed="8"/>
      <name val="宋体"/>
      <charset val="134"/>
    </font>
    <font>
      <b/>
      <sz val="1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8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8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57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4" fillId="0" borderId="1" xfId="57" applyFont="1" applyFill="1" applyBorder="1" applyAlignment="1">
      <alignment horizontal="center" vertical="center"/>
    </xf>
    <xf numFmtId="0" fontId="4" fillId="0" borderId="1" xfId="57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0" fillId="0" borderId="1" xfId="0" applyFill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</cellXfs>
  <cellStyles count="7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19" xfId="49"/>
    <cellStyle name="常规 6" xfId="50"/>
    <cellStyle name="常规 25" xfId="51"/>
    <cellStyle name="常规 26" xfId="52"/>
    <cellStyle name="常规 27" xfId="53"/>
    <cellStyle name="常规 21" xfId="54"/>
    <cellStyle name="常规 2 2" xfId="55"/>
    <cellStyle name="常规 10" xfId="56"/>
    <cellStyle name="常规 2" xfId="57"/>
    <cellStyle name="常规 2 18" xfId="58"/>
    <cellStyle name="常规 2 6" xfId="59"/>
    <cellStyle name="常规 22" xfId="60"/>
    <cellStyle name="常规 23" xfId="61"/>
    <cellStyle name="常规 24" xfId="62"/>
    <cellStyle name="常规 28" xfId="63"/>
    <cellStyle name="常规 3" xfId="64"/>
    <cellStyle name="常规 4" xfId="65"/>
    <cellStyle name="常规 5" xfId="66"/>
    <cellStyle name="常规 7" xfId="67"/>
    <cellStyle name="常规 8" xfId="68"/>
    <cellStyle name="常规_Sheet1" xfId="6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9" Type="http://schemas.openxmlformats.org/officeDocument/2006/relationships/image" Target="media/image9.png"/><Relationship Id="rId8" Type="http://schemas.openxmlformats.org/officeDocument/2006/relationships/image" Target="media/image8.png"/><Relationship Id="rId7" Type="http://schemas.openxmlformats.org/officeDocument/2006/relationships/image" Target="media/image7.png"/><Relationship Id="rId6" Type="http://schemas.openxmlformats.org/officeDocument/2006/relationships/image" Target="media/image6.png"/><Relationship Id="rId5" Type="http://schemas.openxmlformats.org/officeDocument/2006/relationships/image" Target="media/image5.png"/><Relationship Id="rId4" Type="http://schemas.openxmlformats.org/officeDocument/2006/relationships/image" Target="media/image4.png"/><Relationship Id="rId3" Type="http://schemas.openxmlformats.org/officeDocument/2006/relationships/image" Target="media/image3.png"/><Relationship Id="rId2" Type="http://schemas.openxmlformats.org/officeDocument/2006/relationships/image" Target="media/image2.png"/><Relationship Id="rId13" Type="http://schemas.openxmlformats.org/officeDocument/2006/relationships/image" Target="media/image13.png"/><Relationship Id="rId12" Type="http://schemas.openxmlformats.org/officeDocument/2006/relationships/image" Target="media/image12.png"/><Relationship Id="rId11" Type="http://schemas.openxmlformats.org/officeDocument/2006/relationships/image" Target="media/image11.png"/><Relationship Id="rId10" Type="http://schemas.openxmlformats.org/officeDocument/2006/relationships/image" Target="media/image10.png"/><Relationship Id="rId1" Type="http://schemas.openxmlformats.org/officeDocument/2006/relationships/image" Target="media/image1.png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2</xdr:col>
      <xdr:colOff>214630</xdr:colOff>
      <xdr:row>2</xdr:row>
      <xdr:rowOff>393065</xdr:rowOff>
    </xdr:to>
    <xdr:sp>
      <xdr:nvSpPr>
        <xdr:cNvPr id="1025" name="Host Control  1" hidden="1"/>
        <xdr:cNvSpPr/>
      </xdr:nvSpPr>
      <xdr:spPr>
        <a:xfrm>
          <a:off x="409575" y="774065"/>
          <a:ext cx="895350" cy="393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2</xdr:col>
      <xdr:colOff>214630</xdr:colOff>
      <xdr:row>2</xdr:row>
      <xdr:rowOff>421640</xdr:rowOff>
    </xdr:to>
    <xdr:sp>
      <xdr:nvSpPr>
        <xdr:cNvPr id="4" name="Host Control  1" hidden="1"/>
        <xdr:cNvSpPr/>
      </xdr:nvSpPr>
      <xdr:spPr>
        <a:xfrm>
          <a:off x="409575" y="774065"/>
          <a:ext cx="895350" cy="421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304800</xdr:colOff>
      <xdr:row>2</xdr:row>
      <xdr:rowOff>304800</xdr:rowOff>
    </xdr:to>
    <xdr:sp>
      <xdr:nvSpPr>
        <xdr:cNvPr id="1026" name="AutoShape 2" descr="C:\Users\王晶晶\AppData\Roaming\Tencent\Users\450472422\QQ\WinTemp\RichOle\Y(UOQQ~9PHT@_-3S(AO]G.png"/>
        <xdr:cNvSpPr>
          <a:spLocks noChangeAspect="1" noChangeArrowheads="1"/>
        </xdr:cNvSpPr>
      </xdr:nvSpPr>
      <xdr:spPr>
        <a:xfrm>
          <a:off x="8075930" y="774065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304800</xdr:colOff>
      <xdr:row>2</xdr:row>
      <xdr:rowOff>304800</xdr:rowOff>
    </xdr:to>
    <xdr:sp>
      <xdr:nvSpPr>
        <xdr:cNvPr id="1027" name="AutoShape 3" descr="C:\Users\王晶晶\AppData\Roaming\Tencent\Users\450472422\QQ\WinTemp\RichOle\Y(UOQQ~9PHT@_-3S(AO]G.png"/>
        <xdr:cNvSpPr>
          <a:spLocks noChangeAspect="1" noChangeArrowheads="1"/>
        </xdr:cNvSpPr>
      </xdr:nvSpPr>
      <xdr:spPr>
        <a:xfrm>
          <a:off x="8075930" y="774065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304800</xdr:colOff>
      <xdr:row>2</xdr:row>
      <xdr:rowOff>304800</xdr:rowOff>
    </xdr:to>
    <xdr:sp>
      <xdr:nvSpPr>
        <xdr:cNvPr id="1028" name="AutoShape 4" descr="C:\Users\王晶晶\AppData\Roaming\Tencent\Users\450472422\QQ\WinTemp\RichOle\Y(UOQQ~9PHT@_-3S(AO]G.png"/>
        <xdr:cNvSpPr>
          <a:spLocks noChangeAspect="1" noChangeArrowheads="1"/>
        </xdr:cNvSpPr>
      </xdr:nvSpPr>
      <xdr:spPr>
        <a:xfrm>
          <a:off x="8075930" y="774065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304800</xdr:colOff>
      <xdr:row>2</xdr:row>
      <xdr:rowOff>304800</xdr:rowOff>
    </xdr:to>
    <xdr:sp>
      <xdr:nvSpPr>
        <xdr:cNvPr id="1029" name="AutoShape 5" descr="C:\Users\王晶晶\AppData\Roaming\Tencent\Users\450472422\QQ\WinTemp\RichOle\Y(UOQQ~9PHT@_-3S(AO]G.png"/>
        <xdr:cNvSpPr>
          <a:spLocks noChangeAspect="1" noChangeArrowheads="1"/>
        </xdr:cNvSpPr>
      </xdr:nvSpPr>
      <xdr:spPr>
        <a:xfrm>
          <a:off x="8075930" y="774065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304800</xdr:colOff>
      <xdr:row>2</xdr:row>
      <xdr:rowOff>304800</xdr:rowOff>
    </xdr:to>
    <xdr:sp>
      <xdr:nvSpPr>
        <xdr:cNvPr id="1030" name="AutoShape 6" descr="C:\Users\王晶晶\AppData\Roaming\Tencent\Users\450472422\QQ\WinTemp\RichOle\Y(UOQQ~9PHT@_-3S(AO]G.png"/>
        <xdr:cNvSpPr>
          <a:spLocks noChangeAspect="1" noChangeArrowheads="1"/>
        </xdr:cNvSpPr>
      </xdr:nvSpPr>
      <xdr:spPr>
        <a:xfrm>
          <a:off x="8075930" y="774065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2</xdr:col>
      <xdr:colOff>214630</xdr:colOff>
      <xdr:row>2</xdr:row>
      <xdr:rowOff>393065</xdr:rowOff>
    </xdr:to>
    <xdr:sp>
      <xdr:nvSpPr>
        <xdr:cNvPr id="3" name="Host Control  1" hidden="1"/>
        <xdr:cNvSpPr/>
      </xdr:nvSpPr>
      <xdr:spPr>
        <a:xfrm>
          <a:off x="409575" y="774065"/>
          <a:ext cx="895350" cy="393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2</xdr:col>
      <xdr:colOff>214630</xdr:colOff>
      <xdr:row>2</xdr:row>
      <xdr:rowOff>421640</xdr:rowOff>
    </xdr:to>
    <xdr:sp>
      <xdr:nvSpPr>
        <xdr:cNvPr id="6" name="Host Control  1" hidden="1"/>
        <xdr:cNvSpPr/>
      </xdr:nvSpPr>
      <xdr:spPr>
        <a:xfrm>
          <a:off x="409575" y="774065"/>
          <a:ext cx="895350" cy="42164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9"/>
  <sheetViews>
    <sheetView tabSelected="1" zoomScale="115" zoomScaleNormal="115" topLeftCell="A13" workbookViewId="0">
      <selection activeCell="I14" sqref="I14"/>
    </sheetView>
  </sheetViews>
  <sheetFormatPr defaultColWidth="9" defaultRowHeight="13.5"/>
  <cols>
    <col min="1" max="1" width="5.375" style="4" customWidth="1"/>
    <col min="2" max="2" width="8.93333333333333" style="4" customWidth="1"/>
    <col min="3" max="3" width="12.5916666666667" style="4" customWidth="1"/>
    <col min="4" max="5" width="6.175" style="4" customWidth="1"/>
    <col min="6" max="6" width="66.7333333333333" style="4" customWidth="1"/>
    <col min="7" max="7" width="28.125" style="4" customWidth="1"/>
    <col min="8" max="9" width="9" style="4"/>
    <col min="10" max="16384" width="9" style="3"/>
  </cols>
  <sheetData>
    <row r="1" s="1" customFormat="1" ht="36" customHeight="1" spans="1:9">
      <c r="A1" s="5" t="s">
        <v>0</v>
      </c>
      <c r="B1" s="5"/>
      <c r="C1" s="5"/>
      <c r="D1" s="5"/>
      <c r="E1" s="5"/>
      <c r="F1" s="5"/>
      <c r="G1" s="5"/>
      <c r="H1" s="6"/>
      <c r="I1" s="6"/>
    </row>
    <row r="2" s="2" customFormat="1" ht="24.95" customHeight="1" spans="1:9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10" t="s">
        <v>7</v>
      </c>
      <c r="H2" s="4"/>
      <c r="I2" s="4"/>
    </row>
    <row r="3" s="2" customFormat="1" ht="189" customHeight="1" spans="1:9">
      <c r="A3" s="11">
        <v>1</v>
      </c>
      <c r="B3" s="12" t="s">
        <v>8</v>
      </c>
      <c r="C3" s="12" t="s">
        <v>9</v>
      </c>
      <c r="D3" s="12" t="s">
        <v>10</v>
      </c>
      <c r="E3" s="12">
        <v>5</v>
      </c>
      <c r="F3" s="13" t="s">
        <v>11</v>
      </c>
      <c r="G3" s="14" t="str">
        <f>_xlfn.DISPIMG("ID_E088C6438A6B4AE1808260AD41F9EC98",1)</f>
        <v>=DISPIMG("ID_E088C6438A6B4AE1808260AD41F9EC98",1)</v>
      </c>
      <c r="H3" s="4"/>
      <c r="I3" s="15"/>
    </row>
    <row r="4" s="2" customFormat="1" ht="135" customHeight="1" spans="1:9">
      <c r="A4" s="11">
        <v>2</v>
      </c>
      <c r="B4" s="12" t="s">
        <v>12</v>
      </c>
      <c r="C4" s="12" t="s">
        <v>13</v>
      </c>
      <c r="D4" s="12" t="s">
        <v>14</v>
      </c>
      <c r="E4" s="12">
        <v>5</v>
      </c>
      <c r="F4" s="13" t="s">
        <v>15</v>
      </c>
      <c r="G4" s="14" t="str">
        <f>_xlfn.DISPIMG("ID_0490CF1EAE9E4FBBBF4348A07F918987",1)</f>
        <v>=DISPIMG("ID_0490CF1EAE9E4FBBBF4348A07F918987",1)</v>
      </c>
      <c r="H4" s="4"/>
      <c r="I4" s="15"/>
    </row>
    <row r="5" s="2" customFormat="1" ht="180.75" spans="1:9">
      <c r="A5" s="11">
        <v>3</v>
      </c>
      <c r="B5" s="12" t="s">
        <v>16</v>
      </c>
      <c r="C5" s="12" t="s">
        <v>17</v>
      </c>
      <c r="D5" s="12" t="s">
        <v>18</v>
      </c>
      <c r="E5" s="12">
        <v>3</v>
      </c>
      <c r="F5" s="13" t="s">
        <v>19</v>
      </c>
      <c r="G5" s="14" t="str">
        <f>_xlfn.DISPIMG("ID_5153FA4497F740FE8F64BB2917DABE60",1)</f>
        <v>=DISPIMG("ID_5153FA4497F740FE8F64BB2917DABE60",1)</v>
      </c>
      <c r="H5" s="4"/>
      <c r="I5" s="15"/>
    </row>
    <row r="6" ht="191.25" spans="1:9">
      <c r="A6" s="11">
        <v>4</v>
      </c>
      <c r="B6" s="12" t="s">
        <v>20</v>
      </c>
      <c r="C6" s="12" t="s">
        <v>21</v>
      </c>
      <c r="D6" s="12" t="s">
        <v>22</v>
      </c>
      <c r="E6" s="12">
        <v>8</v>
      </c>
      <c r="F6" s="16" t="s">
        <v>23</v>
      </c>
      <c r="G6" s="17" t="str">
        <f>_xlfn.DISPIMG("ID_DCE6FA1E4AF8446B9BCA42DDFABD334E",1)</f>
        <v>=DISPIMG("ID_DCE6FA1E4AF8446B9BCA42DDFABD334E",1)</v>
      </c>
      <c r="H6" s="3"/>
      <c r="I6" s="3"/>
    </row>
    <row r="7" ht="88" customHeight="1" spans="1:9">
      <c r="A7" s="11">
        <v>5</v>
      </c>
      <c r="B7" s="12" t="s">
        <v>24</v>
      </c>
      <c r="C7" s="12" t="s">
        <v>25</v>
      </c>
      <c r="D7" s="12" t="s">
        <v>22</v>
      </c>
      <c r="E7" s="12">
        <v>7</v>
      </c>
      <c r="F7" s="16" t="s">
        <v>26</v>
      </c>
      <c r="G7" s="17" t="str">
        <f>_xlfn.DISPIMG("ID_826F426FCF0A4294A2CD314C97DC50E6",1)</f>
        <v>=DISPIMG("ID_826F426FCF0A4294A2CD314C97DC50E6",1)</v>
      </c>
      <c r="H7" s="3"/>
      <c r="I7" s="3"/>
    </row>
    <row r="8" ht="191.25" spans="1:9">
      <c r="A8" s="11">
        <v>6</v>
      </c>
      <c r="B8" s="12" t="s">
        <v>27</v>
      </c>
      <c r="C8" s="12" t="s">
        <v>28</v>
      </c>
      <c r="D8" s="18" t="s">
        <v>22</v>
      </c>
      <c r="E8" s="18">
        <v>3</v>
      </c>
      <c r="F8" s="13" t="s">
        <v>29</v>
      </c>
      <c r="G8" s="14" t="str">
        <f>_xlfn.DISPIMG("ID_9EFDF4C519D646829767FC8D96CD0193",1)</f>
        <v>=DISPIMG("ID_9EFDF4C519D646829767FC8D96CD0193",1)</v>
      </c>
    </row>
    <row r="9" s="3" customFormat="1" ht="168" customHeight="1" spans="1:9">
      <c r="A9" s="11">
        <v>7</v>
      </c>
      <c r="B9" s="12" t="s">
        <v>30</v>
      </c>
      <c r="C9" s="12" t="s">
        <v>31</v>
      </c>
      <c r="D9" s="12" t="s">
        <v>32</v>
      </c>
      <c r="E9" s="12">
        <v>67</v>
      </c>
      <c r="F9" s="16" t="s">
        <v>33</v>
      </c>
      <c r="G9" s="17" t="str">
        <f>_xlfn.DISPIMG("ID_513C9593D8B54892A6568C87ECCA342B",1)</f>
        <v>=DISPIMG("ID_513C9593D8B54892A6568C87ECCA342B",1)</v>
      </c>
    </row>
    <row r="10" ht="88" customHeight="1" spans="1:9">
      <c r="A10" s="11">
        <v>8</v>
      </c>
      <c r="B10" s="12" t="s">
        <v>34</v>
      </c>
      <c r="C10" s="12" t="s">
        <v>35</v>
      </c>
      <c r="D10" s="12" t="s">
        <v>22</v>
      </c>
      <c r="E10" s="12">
        <v>48</v>
      </c>
      <c r="F10" s="16" t="s">
        <v>36</v>
      </c>
      <c r="G10" s="17" t="str">
        <f>_xlfn.DISPIMG("ID_E788AF396EEF41B1A024765FF9FE1B31",1)</f>
        <v>=DISPIMG("ID_E788AF396EEF41B1A024765FF9FE1B31",1)</v>
      </c>
      <c r="H10" s="3"/>
      <c r="I10" s="3"/>
    </row>
    <row r="11" ht="90" customHeight="1" spans="1:9">
      <c r="A11" s="11">
        <v>9</v>
      </c>
      <c r="B11" s="12" t="s">
        <v>37</v>
      </c>
      <c r="C11" s="12" t="s">
        <v>38</v>
      </c>
      <c r="D11" s="12" t="s">
        <v>22</v>
      </c>
      <c r="E11" s="12">
        <v>24</v>
      </c>
      <c r="F11" s="16" t="s">
        <v>36</v>
      </c>
      <c r="G11" s="17" t="str">
        <f>_xlfn.DISPIMG("ID_8CBB569DBB7942F29EAA95B8DE6023B3",1)</f>
        <v>=DISPIMG("ID_8CBB569DBB7942F29EAA95B8DE6023B3",1)</v>
      </c>
      <c r="H11" s="3"/>
      <c r="I11" s="3"/>
    </row>
    <row r="12" ht="90" customHeight="1" spans="1:9">
      <c r="A12" s="11">
        <v>10</v>
      </c>
      <c r="B12" s="12" t="s">
        <v>39</v>
      </c>
      <c r="C12" s="12" t="s">
        <v>35</v>
      </c>
      <c r="D12" s="12" t="s">
        <v>22</v>
      </c>
      <c r="E12" s="12">
        <v>2</v>
      </c>
      <c r="F12" s="16" t="s">
        <v>36</v>
      </c>
      <c r="G12" s="17" t="str">
        <f>_xlfn.DISPIMG("ID_01D753099B5040BDABE97669EF1160DF",1)</f>
        <v>=DISPIMG("ID_01D753099B5040BDABE97669EF1160DF",1)</v>
      </c>
      <c r="H12" s="3"/>
      <c r="I12" s="3"/>
    </row>
    <row r="13" ht="91" customHeight="1" spans="1:9">
      <c r="A13" s="11">
        <v>11</v>
      </c>
      <c r="B13" s="12" t="s">
        <v>40</v>
      </c>
      <c r="C13" s="12" t="s">
        <v>35</v>
      </c>
      <c r="D13" s="12" t="s">
        <v>22</v>
      </c>
      <c r="E13" s="12">
        <v>6</v>
      </c>
      <c r="F13" s="16" t="s">
        <v>36</v>
      </c>
      <c r="G13" s="17" t="str">
        <f>_xlfn.DISPIMG("ID_22AC3653E3324160B39A200DD3E82B69",1)</f>
        <v>=DISPIMG("ID_22AC3653E3324160B39A200DD3E82B69",1)</v>
      </c>
      <c r="H13" s="3"/>
      <c r="I13" s="3"/>
    </row>
    <row r="14" ht="167" customHeight="1" spans="1:9">
      <c r="A14" s="11">
        <v>12</v>
      </c>
      <c r="B14" s="12" t="s">
        <v>41</v>
      </c>
      <c r="C14" s="12" t="s">
        <v>42</v>
      </c>
      <c r="D14" s="12" t="s">
        <v>22</v>
      </c>
      <c r="E14" s="12">
        <v>42</v>
      </c>
      <c r="F14" s="16" t="s">
        <v>43</v>
      </c>
      <c r="G14" s="17" t="str">
        <f>_xlfn.DISPIMG("ID_D97C09AA7047422BA2D37B8742E1EF41",1)</f>
        <v>=DISPIMG("ID_D97C09AA7047422BA2D37B8742E1EF41",1)</v>
      </c>
      <c r="H14" s="3"/>
      <c r="I14" s="3"/>
    </row>
    <row r="15" ht="191.25" spans="1:9">
      <c r="A15" s="11">
        <v>13</v>
      </c>
      <c r="B15" s="12" t="s">
        <v>44</v>
      </c>
      <c r="C15" s="12" t="s">
        <v>45</v>
      </c>
      <c r="D15" s="12" t="s">
        <v>10</v>
      </c>
      <c r="E15" s="12">
        <v>1</v>
      </c>
      <c r="F15" s="16" t="s">
        <v>46</v>
      </c>
      <c r="G15" s="17" t="str">
        <f>_xlfn.DISPIMG("ID_538C4480A4F64DCF87B4502FCDEA6026",1)</f>
        <v>=DISPIMG("ID_538C4480A4F64DCF87B4502FCDEA6026",1)</v>
      </c>
      <c r="H15" s="3"/>
      <c r="I15" s="3"/>
    </row>
    <row r="16" spans="1:9">
      <c r="A16" s="19"/>
      <c r="B16" s="19"/>
      <c r="C16" s="19"/>
      <c r="D16" s="19"/>
      <c r="E16" s="19"/>
      <c r="F16" s="19"/>
    </row>
    <row r="17" spans="1:6">
      <c r="A17" s="19"/>
      <c r="B17" s="19"/>
      <c r="C17" s="19"/>
      <c r="D17" s="19"/>
      <c r="E17" s="19"/>
    </row>
    <row r="19" spans="1:6">
      <c r="F19" s="20"/>
    </row>
  </sheetData>
  <mergeCells count="1">
    <mergeCell ref="A1:G1"/>
  </mergeCells>
  <pageMargins left="0.629861111111111" right="0.236111111111111" top="0.629861111111111" bottom="0.747916666666667" header="0.314583333333333" footer="0.314583333333333"/>
  <pageSetup paperSize="9" fitToHeight="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冬儿</cp:lastModifiedBy>
  <dcterms:created xsi:type="dcterms:W3CDTF">2016-11-04T04:36:00Z</dcterms:created>
  <cp:lastPrinted>2021-04-25T03:37:00Z</cp:lastPrinted>
  <dcterms:modified xsi:type="dcterms:W3CDTF">2026-01-16T07:56:58Z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46F7C1CA775E4B3F8A466668A3CB1AEB_13</vt:lpwstr>
  </property>
  <property fmtid="{D5CDD505-2E9C-101B-9397-08002B2CF9AE}" pid="4" name="KSOReadingLayout">
    <vt:bool>false</vt:bool>
  </property>
  <property fmtid="{D5CDD505-2E9C-101B-9397-08002B2CF9AE}" pid="5" name="CalculationRule">
    <vt:i4>0</vt:i4>
  </property>
</Properties>
</file>